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5. évi ktgvetés II.módosítás\"/>
    </mc:Choice>
  </mc:AlternateContent>
  <xr:revisionPtr revIDLastSave="0" documentId="13_ncr:1_{C52FEFAD-F601-4BA0-86C5-038B6073D8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H52" i="1"/>
  <c r="I46" i="1"/>
  <c r="H46" i="1"/>
  <c r="I35" i="1"/>
  <c r="I30" i="1"/>
  <c r="I23" i="1"/>
  <c r="I16" i="1"/>
  <c r="I60" i="1" l="1"/>
  <c r="I38" i="1"/>
  <c r="I36" i="1"/>
  <c r="I61" i="1"/>
  <c r="I53" i="1"/>
  <c r="I37" i="1"/>
  <c r="I24" i="1"/>
  <c r="H35" i="1"/>
  <c r="H30" i="1"/>
  <c r="H16" i="1"/>
  <c r="H37" i="1" s="1"/>
  <c r="H23" i="1"/>
  <c r="H53" i="1"/>
  <c r="I39" i="1" l="1"/>
  <c r="H38" i="1"/>
  <c r="H39" i="1"/>
  <c r="H36" i="1"/>
  <c r="H60" i="1"/>
  <c r="H61" i="1"/>
  <c r="H24" i="1"/>
</calcChain>
</file>

<file path=xl/sharedStrings.xml><?xml version="1.0" encoding="utf-8"?>
<sst xmlns="http://schemas.openxmlformats.org/spreadsheetml/2006/main" count="63" uniqueCount="62">
  <si>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</si>
  <si>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</si>
  <si>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</si>
  <si>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</si>
  <si>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</si>
  <si>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</si>
  <si>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</si>
  <si>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</si>
  <si>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</si>
  <si>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</si>
  <si>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</si>
  <si>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</si>
  <si>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</si>
  <si>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</si>
  <si>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</si>
  <si>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</si>
  <si>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</si>
  <si>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</si>
  <si>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</si>
  <si>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</si>
  <si>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</si>
  <si>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</si>
  <si>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</si>
  <si>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</si>
  <si>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</si>
  <si>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</si>
  <si>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</si>
  <si>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</si>
  <si>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</si>
  <si>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</si>
  <si>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</si>
  <si>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</si>
  <si>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</si>
  <si>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</si>
  <si>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</si>
  <si>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</si>
  <si>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</si>
  <si>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</si>
  <si>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</si>
  <si>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</si>
  <si>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</si>
  <si>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</si>
  <si>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Költségvetési bevételek összesen</t>
  </si>
  <si>
    <t>Költségvetési kiadások összesen</t>
  </si>
  <si>
    <t>Az  Áht. 4/A . §. (1) bek. a. )pontja szerinti költségvetési bevételeknek és költségvetési kiadásoknak az Áht. 4/A. §. (2) bek. szerinti költségvetési egyenlege hiány/többlet</t>
  </si>
  <si>
    <t>Finanszírozási célú bevételek összesen</t>
  </si>
  <si>
    <t>Finanszírozási kiadások</t>
  </si>
  <si>
    <t>Finanszírozási kiadások belső finanszírozására szolgáló bevételek</t>
  </si>
  <si>
    <t>A belső finanszírozást meghaladó összeg külső finanszírozására szolgáló bevételek</t>
  </si>
  <si>
    <t>A költségvetési bevételek és kiadások Áht. 4/A. §. (2) bek. szerinti költségvetési  egyenlegének valamint a finanszírozási kiadásoknak az együttes egyenlege hiány/többlet</t>
  </si>
  <si>
    <t>A költségvetési bevételek és kiadások Áht. 4/A. §. (2) bek. szerinti költségvetési  egyenlegének belső finanszírozását szolgáló bevételek</t>
  </si>
  <si>
    <t xml:space="preserve">Államháztartáson belüli megelőlegezések </t>
  </si>
  <si>
    <t>összeg</t>
  </si>
  <si>
    <r>
      <t xml:space="preserve">Finanszírozási bevételek </t>
    </r>
    <r>
      <rPr>
        <sz val="12"/>
        <color theme="1"/>
        <rFont val="Calibri"/>
        <family val="2"/>
        <charset val="238"/>
        <scheme val="minor"/>
      </rPr>
      <t>( A költségvetési bevételek és kiadások Áht. 4/A. §. (2) bek. szerinti költségvetési egyenlegének valamint a finanszírozási kiadásoknak a finanszírozásában  résztvevő tételek)</t>
    </r>
  </si>
  <si>
    <t xml:space="preserve">             2025. évi alakulása</t>
  </si>
  <si>
    <t>4. melléklet a /2025.(…...) önkormányzati rendelethez</t>
  </si>
  <si>
    <t>C</t>
  </si>
  <si>
    <t>Eredeti</t>
  </si>
  <si>
    <t>Módosított</t>
  </si>
  <si>
    <t>Lekötött betétek megszüntetése</t>
  </si>
  <si>
    <t>Pénzeszköz lekötött betétként elhelyezése</t>
  </si>
  <si>
    <t>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</si>
</sst>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0" borderId="1" xfId="0" applyNumberFormat="1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0" fillId="0" borderId="0" xfId="0" applyNumberFormat="1"/>
    <xf numFmtId="3" fontId="2" fillId="0" borderId="4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1" fillId="0" borderId="1" xfId="0" applyNumberFormat="1" applyFont="1" applyBorder="1"/>
    <xf numFmtId="3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8" fillId="2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topLeftCell="A49" zoomScaleNormal="100" workbookViewId="0">
      <selection activeCell="I61" sqref="I61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  <col min="9" max="9" width="18.6640625" style="18" customWidth="1"/>
  </cols>
  <sheetData>
    <row r="1" spans="1:9" ht="15.6" x14ac:dyDescent="0.3">
      <c r="A1" s="35" t="s">
        <v>55</v>
      </c>
      <c r="B1" s="35"/>
      <c r="C1" s="35"/>
      <c r="D1" s="35"/>
      <c r="E1" s="35"/>
      <c r="F1" s="35"/>
      <c r="G1" s="35"/>
    </row>
    <row r="2" spans="1:9" ht="15.6" x14ac:dyDescent="0.3">
      <c r="A2" s="35"/>
      <c r="B2" s="35"/>
      <c r="C2" s="35"/>
      <c r="D2" s="35"/>
      <c r="E2" s="35"/>
      <c r="F2" s="35"/>
      <c r="G2" s="35"/>
      <c r="H2" s="1"/>
    </row>
    <row r="3" spans="1:9" ht="15.6" x14ac:dyDescent="0.3">
      <c r="A3" s="1"/>
      <c r="B3" s="1"/>
      <c r="C3" s="1"/>
      <c r="D3" s="1"/>
      <c r="E3" s="1"/>
      <c r="F3" s="1"/>
      <c r="G3" s="1"/>
      <c r="H3" s="1"/>
    </row>
    <row r="4" spans="1:9" ht="15.6" x14ac:dyDescent="0.3">
      <c r="A4" s="36" t="s">
        <v>31</v>
      </c>
      <c r="B4" s="36"/>
      <c r="C4" s="36"/>
      <c r="D4" s="36"/>
      <c r="E4" s="36"/>
      <c r="F4" s="36"/>
      <c r="G4" s="36"/>
      <c r="H4" s="36"/>
    </row>
    <row r="5" spans="1:9" ht="15.6" x14ac:dyDescent="0.3">
      <c r="A5" s="36" t="s">
        <v>54</v>
      </c>
      <c r="B5" s="36"/>
      <c r="C5" s="36"/>
      <c r="D5" s="36"/>
      <c r="E5" s="36"/>
      <c r="F5" s="36"/>
      <c r="G5" s="36"/>
      <c r="H5" s="36"/>
    </row>
    <row r="6" spans="1:9" ht="15.6" x14ac:dyDescent="0.3">
      <c r="A6" s="1"/>
      <c r="B6" s="1"/>
      <c r="C6" s="1"/>
      <c r="D6" s="1"/>
      <c r="E6" s="1"/>
      <c r="F6" s="1"/>
      <c r="G6" s="1"/>
      <c r="H6" s="1"/>
    </row>
    <row r="7" spans="1:9" ht="15.6" x14ac:dyDescent="0.3">
      <c r="A7" s="1"/>
      <c r="B7" s="1"/>
      <c r="C7" s="1"/>
      <c r="D7" s="1"/>
      <c r="E7" s="1"/>
      <c r="F7" s="1"/>
      <c r="G7" s="1"/>
      <c r="H7" s="7" t="s">
        <v>40</v>
      </c>
    </row>
    <row r="8" spans="1:9" ht="20.100000000000001" customHeight="1" x14ac:dyDescent="0.3">
      <c r="A8" s="4"/>
      <c r="B8" s="34" t="s">
        <v>37</v>
      </c>
      <c r="C8" s="34"/>
      <c r="D8" s="34"/>
      <c r="E8" s="34"/>
      <c r="F8" s="34"/>
      <c r="G8" s="34"/>
      <c r="H8" s="37" t="s">
        <v>52</v>
      </c>
      <c r="I8" s="38"/>
    </row>
    <row r="9" spans="1:9" ht="20.100000000000001" customHeight="1" x14ac:dyDescent="0.3">
      <c r="A9" s="4"/>
      <c r="B9" s="37"/>
      <c r="C9" s="39"/>
      <c r="D9" s="39"/>
      <c r="E9" s="39"/>
      <c r="F9" s="39"/>
      <c r="G9" s="38"/>
      <c r="H9" s="4" t="s">
        <v>57</v>
      </c>
      <c r="I9" s="19" t="s">
        <v>58</v>
      </c>
    </row>
    <row r="10" spans="1:9" ht="20.100000000000001" customHeight="1" x14ac:dyDescent="0.3">
      <c r="A10" s="2"/>
      <c r="B10" s="29" t="s">
        <v>2</v>
      </c>
      <c r="C10" s="29"/>
      <c r="D10" s="29"/>
      <c r="E10" s="29"/>
      <c r="F10" s="29"/>
      <c r="G10" s="29"/>
      <c r="H10" s="8" t="s">
        <v>11</v>
      </c>
      <c r="I10" s="20" t="s">
        <v>56</v>
      </c>
    </row>
    <row r="11" spans="1:9" ht="20.100000000000001" customHeight="1" x14ac:dyDescent="0.3">
      <c r="A11" s="34" t="s">
        <v>0</v>
      </c>
      <c r="B11" s="34"/>
      <c r="C11" s="34"/>
      <c r="D11" s="34"/>
      <c r="E11" s="34"/>
      <c r="F11" s="34"/>
      <c r="G11" s="34"/>
      <c r="H11" s="34"/>
      <c r="I11" s="21"/>
    </row>
    <row r="12" spans="1:9" ht="20.100000000000001" customHeight="1" x14ac:dyDescent="0.3">
      <c r="A12" s="2">
        <v>1</v>
      </c>
      <c r="B12" s="24" t="s">
        <v>1</v>
      </c>
      <c r="C12" s="24"/>
      <c r="D12" s="24"/>
      <c r="E12" s="24"/>
      <c r="F12" s="24"/>
      <c r="G12" s="24"/>
      <c r="H12" s="9">
        <v>474852357</v>
      </c>
      <c r="I12" s="21">
        <v>511792850</v>
      </c>
    </row>
    <row r="13" spans="1:9" ht="20.100000000000001" customHeight="1" x14ac:dyDescent="0.3">
      <c r="A13" s="2">
        <v>2</v>
      </c>
      <c r="B13" s="28" t="s">
        <v>26</v>
      </c>
      <c r="C13" s="28"/>
      <c r="D13" s="28"/>
      <c r="E13" s="28"/>
      <c r="F13" s="28"/>
      <c r="G13" s="28"/>
      <c r="H13" s="9">
        <v>1221671000</v>
      </c>
      <c r="I13" s="21">
        <v>1309715743</v>
      </c>
    </row>
    <row r="14" spans="1:9" ht="20.100000000000001" customHeight="1" x14ac:dyDescent="0.3">
      <c r="A14" s="2">
        <v>3</v>
      </c>
      <c r="B14" s="24" t="s">
        <v>3</v>
      </c>
      <c r="C14" s="24"/>
      <c r="D14" s="24"/>
      <c r="E14" s="24"/>
      <c r="F14" s="24"/>
      <c r="G14" s="24"/>
      <c r="H14" s="9">
        <v>110918367</v>
      </c>
      <c r="I14" s="21">
        <v>195712329</v>
      </c>
    </row>
    <row r="15" spans="1:9" ht="20.100000000000001" customHeight="1" x14ac:dyDescent="0.3">
      <c r="A15" s="2">
        <v>4</v>
      </c>
      <c r="B15" s="24" t="s">
        <v>4</v>
      </c>
      <c r="C15" s="24"/>
      <c r="D15" s="24"/>
      <c r="E15" s="24"/>
      <c r="F15" s="24"/>
      <c r="G15" s="24"/>
      <c r="H15" s="9">
        <v>5793150</v>
      </c>
      <c r="I15" s="21">
        <v>16091250</v>
      </c>
    </row>
    <row r="16" spans="1:9" ht="20.100000000000001" customHeight="1" x14ac:dyDescent="0.3">
      <c r="A16" s="3">
        <v>5</v>
      </c>
      <c r="B16" s="26" t="s">
        <v>5</v>
      </c>
      <c r="C16" s="26"/>
      <c r="D16" s="26"/>
      <c r="E16" s="26"/>
      <c r="F16" s="26"/>
      <c r="G16" s="26"/>
      <c r="H16" s="10">
        <f>SUM(H12:H15)</f>
        <v>1813234874</v>
      </c>
      <c r="I16" s="10">
        <f>SUM(I12:I15)</f>
        <v>2033312172</v>
      </c>
    </row>
    <row r="17" spans="1:10" ht="20.100000000000001" customHeight="1" x14ac:dyDescent="0.3">
      <c r="A17" s="2">
        <v>6</v>
      </c>
      <c r="B17" s="24" t="s">
        <v>6</v>
      </c>
      <c r="C17" s="24"/>
      <c r="D17" s="24"/>
      <c r="E17" s="24"/>
      <c r="F17" s="24"/>
      <c r="G17" s="24"/>
      <c r="H17" s="9">
        <v>493591348</v>
      </c>
      <c r="I17" s="21">
        <v>541104741</v>
      </c>
    </row>
    <row r="18" spans="1:10" ht="20.100000000000001" customHeight="1" x14ac:dyDescent="0.3">
      <c r="A18" s="2">
        <v>7</v>
      </c>
      <c r="B18" s="24" t="s">
        <v>25</v>
      </c>
      <c r="C18" s="24"/>
      <c r="D18" s="24"/>
      <c r="E18" s="24"/>
      <c r="F18" s="24"/>
      <c r="G18" s="24"/>
      <c r="H18" s="9">
        <v>65223916</v>
      </c>
      <c r="I18" s="21">
        <v>70529015</v>
      </c>
    </row>
    <row r="19" spans="1:10" ht="20.100000000000001" customHeight="1" x14ac:dyDescent="0.3">
      <c r="A19" s="2">
        <v>8</v>
      </c>
      <c r="B19" s="24" t="s">
        <v>7</v>
      </c>
      <c r="C19" s="24"/>
      <c r="D19" s="24"/>
      <c r="E19" s="24"/>
      <c r="F19" s="24"/>
      <c r="G19" s="24"/>
      <c r="H19" s="9">
        <v>704801728</v>
      </c>
      <c r="I19" s="21">
        <v>738618112</v>
      </c>
    </row>
    <row r="20" spans="1:10" ht="20.100000000000001" customHeight="1" x14ac:dyDescent="0.3">
      <c r="A20" s="2">
        <v>9</v>
      </c>
      <c r="B20" s="24" t="s">
        <v>8</v>
      </c>
      <c r="C20" s="24"/>
      <c r="D20" s="24"/>
      <c r="E20" s="24"/>
      <c r="F20" s="24"/>
      <c r="G20" s="24"/>
      <c r="H20" s="9">
        <v>12610000</v>
      </c>
      <c r="I20" s="21">
        <v>12610000</v>
      </c>
    </row>
    <row r="21" spans="1:10" ht="20.100000000000001" customHeight="1" x14ac:dyDescent="0.3">
      <c r="A21" s="2">
        <v>10</v>
      </c>
      <c r="B21" s="24" t="s">
        <v>30</v>
      </c>
      <c r="C21" s="24"/>
      <c r="D21" s="24"/>
      <c r="E21" s="24"/>
      <c r="F21" s="24"/>
      <c r="G21" s="24"/>
      <c r="H21" s="9">
        <v>486953443</v>
      </c>
      <c r="I21" s="21">
        <v>522366790</v>
      </c>
    </row>
    <row r="22" spans="1:10" ht="20.100000000000001" customHeight="1" x14ac:dyDescent="0.3">
      <c r="A22" s="2">
        <v>11</v>
      </c>
      <c r="B22" s="24" t="s">
        <v>38</v>
      </c>
      <c r="C22" s="24"/>
      <c r="D22" s="24"/>
      <c r="E22" s="24"/>
      <c r="F22" s="24"/>
      <c r="G22" s="24"/>
      <c r="H22" s="9">
        <v>165181642</v>
      </c>
      <c r="I22" s="21">
        <v>333230637</v>
      </c>
    </row>
    <row r="23" spans="1:10" ht="20.100000000000001" customHeight="1" x14ac:dyDescent="0.3">
      <c r="A23" s="3">
        <v>12</v>
      </c>
      <c r="B23" s="26" t="s">
        <v>36</v>
      </c>
      <c r="C23" s="26"/>
      <c r="D23" s="26"/>
      <c r="E23" s="26"/>
      <c r="F23" s="26"/>
      <c r="G23" s="26"/>
      <c r="H23" s="10">
        <f>SUM(H17:H22)</f>
        <v>1928362077</v>
      </c>
      <c r="I23" s="10">
        <f>SUM(I17:I22)</f>
        <v>2218459295</v>
      </c>
    </row>
    <row r="24" spans="1:10" s="1" customFormat="1" ht="20.100000000000001" customHeight="1" x14ac:dyDescent="0.3">
      <c r="A24" s="3">
        <v>13</v>
      </c>
      <c r="B24" s="25" t="s">
        <v>10</v>
      </c>
      <c r="C24" s="25"/>
      <c r="D24" s="25"/>
      <c r="E24" s="25"/>
      <c r="F24" s="25"/>
      <c r="G24" s="25"/>
      <c r="H24" s="11">
        <f>H16-H23</f>
        <v>-115127203</v>
      </c>
      <c r="I24" s="11">
        <f>I16-I23</f>
        <v>-185147123</v>
      </c>
    </row>
    <row r="25" spans="1:10" ht="20.100000000000001" customHeight="1" x14ac:dyDescent="0.3">
      <c r="A25" s="34" t="s">
        <v>12</v>
      </c>
      <c r="B25" s="34"/>
      <c r="C25" s="34"/>
      <c r="D25" s="34"/>
      <c r="E25" s="34"/>
      <c r="F25" s="34"/>
      <c r="G25" s="34"/>
      <c r="H25" s="34"/>
      <c r="I25" s="21"/>
    </row>
    <row r="26" spans="1:10" ht="20.100000000000001" customHeight="1" x14ac:dyDescent="0.3">
      <c r="A26" s="2">
        <v>14</v>
      </c>
      <c r="B26" s="24" t="s">
        <v>13</v>
      </c>
      <c r="C26" s="24"/>
      <c r="D26" s="24"/>
      <c r="E26" s="24"/>
      <c r="F26" s="24"/>
      <c r="G26" s="24"/>
      <c r="H26" s="12">
        <v>0</v>
      </c>
      <c r="I26" s="21">
        <v>28386584</v>
      </c>
    </row>
    <row r="27" spans="1:10" ht="20.100000000000001" customHeight="1" x14ac:dyDescent="0.3">
      <c r="A27" s="2">
        <v>15</v>
      </c>
      <c r="B27" s="24" t="s">
        <v>14</v>
      </c>
      <c r="C27" s="24"/>
      <c r="D27" s="24"/>
      <c r="E27" s="24"/>
      <c r="F27" s="24"/>
      <c r="G27" s="24"/>
      <c r="H27" s="12">
        <v>0</v>
      </c>
      <c r="I27" s="21">
        <v>85615</v>
      </c>
    </row>
    <row r="28" spans="1:10" ht="20.100000000000001" customHeight="1" x14ac:dyDescent="0.3">
      <c r="A28" s="2">
        <v>16</v>
      </c>
      <c r="B28" s="24" t="s">
        <v>15</v>
      </c>
      <c r="C28" s="24"/>
      <c r="D28" s="24"/>
      <c r="E28" s="24"/>
      <c r="F28" s="24"/>
      <c r="G28" s="24"/>
      <c r="H28" s="12">
        <v>0</v>
      </c>
      <c r="I28" s="21">
        <v>1919461</v>
      </c>
    </row>
    <row r="29" spans="1:10" ht="20.100000000000001" customHeight="1" x14ac:dyDescent="0.3">
      <c r="A29" s="2">
        <v>17</v>
      </c>
      <c r="B29" s="28" t="s">
        <v>27</v>
      </c>
      <c r="C29" s="28"/>
      <c r="D29" s="28"/>
      <c r="E29" s="28"/>
      <c r="F29" s="28"/>
      <c r="G29" s="28"/>
      <c r="H29" s="9">
        <v>0</v>
      </c>
      <c r="I29" s="21">
        <v>0</v>
      </c>
    </row>
    <row r="30" spans="1:10" ht="20.100000000000001" customHeight="1" x14ac:dyDescent="0.3">
      <c r="A30" s="2">
        <v>18</v>
      </c>
      <c r="B30" s="26" t="s">
        <v>16</v>
      </c>
      <c r="C30" s="26"/>
      <c r="D30" s="26"/>
      <c r="E30" s="26"/>
      <c r="F30" s="26"/>
      <c r="G30" s="26"/>
      <c r="H30" s="13">
        <f>SUM(H26:H29)</f>
        <v>0</v>
      </c>
      <c r="I30" s="13">
        <f>SUM(I26:I29)</f>
        <v>30391660</v>
      </c>
    </row>
    <row r="31" spans="1:10" ht="20.100000000000001" customHeight="1" x14ac:dyDescent="0.3">
      <c r="A31" s="2">
        <v>19</v>
      </c>
      <c r="B31" s="24" t="s">
        <v>17</v>
      </c>
      <c r="C31" s="24"/>
      <c r="D31" s="24"/>
      <c r="E31" s="24"/>
      <c r="F31" s="24"/>
      <c r="G31" s="24"/>
      <c r="H31" s="12">
        <v>28198000</v>
      </c>
      <c r="I31" s="21">
        <v>159177276</v>
      </c>
    </row>
    <row r="32" spans="1:10" ht="20.100000000000001" customHeight="1" x14ac:dyDescent="0.3">
      <c r="A32" s="2">
        <v>20</v>
      </c>
      <c r="B32" s="24" t="s">
        <v>18</v>
      </c>
      <c r="C32" s="24"/>
      <c r="D32" s="24"/>
      <c r="E32" s="24"/>
      <c r="F32" s="24"/>
      <c r="G32" s="24"/>
      <c r="H32" s="12">
        <v>187378583</v>
      </c>
      <c r="I32" s="21">
        <v>37262040</v>
      </c>
      <c r="J32" t="s">
        <v>61</v>
      </c>
    </row>
    <row r="33" spans="1:9" ht="20.100000000000001" customHeight="1" x14ac:dyDescent="0.3">
      <c r="A33" s="2">
        <v>21</v>
      </c>
      <c r="B33" s="24" t="s">
        <v>19</v>
      </c>
      <c r="C33" s="24"/>
      <c r="D33" s="24"/>
      <c r="E33" s="24"/>
      <c r="F33" s="24"/>
      <c r="G33" s="24"/>
      <c r="H33" s="12">
        <v>3000000</v>
      </c>
      <c r="I33" s="21">
        <v>5500000</v>
      </c>
    </row>
    <row r="34" spans="1:9" ht="20.100000000000001" customHeight="1" x14ac:dyDescent="0.3">
      <c r="A34" s="2">
        <v>22</v>
      </c>
      <c r="B34" s="24" t="s">
        <v>39</v>
      </c>
      <c r="C34" s="24"/>
      <c r="D34" s="24"/>
      <c r="E34" s="24"/>
      <c r="F34" s="24"/>
      <c r="G34" s="24"/>
      <c r="H34" s="12">
        <v>0</v>
      </c>
      <c r="I34" s="21">
        <v>0</v>
      </c>
    </row>
    <row r="35" spans="1:9" ht="20.100000000000001" customHeight="1" x14ac:dyDescent="0.3">
      <c r="A35" s="2">
        <v>23</v>
      </c>
      <c r="B35" s="26" t="s">
        <v>21</v>
      </c>
      <c r="C35" s="26"/>
      <c r="D35" s="26"/>
      <c r="E35" s="26"/>
      <c r="F35" s="26"/>
      <c r="G35" s="26"/>
      <c r="H35" s="13">
        <f>SUM(H31:H34)</f>
        <v>218576583</v>
      </c>
      <c r="I35" s="13">
        <f>SUM(I31:I34)</f>
        <v>201939316</v>
      </c>
    </row>
    <row r="36" spans="1:9" s="1" customFormat="1" ht="20.100000000000001" customHeight="1" x14ac:dyDescent="0.3">
      <c r="A36" s="2">
        <v>24</v>
      </c>
      <c r="B36" s="25" t="s">
        <v>22</v>
      </c>
      <c r="C36" s="25"/>
      <c r="D36" s="25"/>
      <c r="E36" s="25"/>
      <c r="F36" s="25"/>
      <c r="G36" s="25"/>
      <c r="H36" s="14">
        <f>H30-H35</f>
        <v>-218576583</v>
      </c>
      <c r="I36" s="14">
        <f>I30-I35</f>
        <v>-171547656</v>
      </c>
    </row>
    <row r="37" spans="1:9" s="1" customFormat="1" ht="20.100000000000001" customHeight="1" x14ac:dyDescent="0.3">
      <c r="A37" s="2">
        <v>25</v>
      </c>
      <c r="B37" s="43" t="s">
        <v>42</v>
      </c>
      <c r="C37" s="44"/>
      <c r="D37" s="44"/>
      <c r="E37" s="44"/>
      <c r="F37" s="44"/>
      <c r="G37" s="45"/>
      <c r="H37" s="14">
        <f>SUM(H16,H30)</f>
        <v>1813234874</v>
      </c>
      <c r="I37" s="14">
        <f>SUM(I16,I30)</f>
        <v>2063703832</v>
      </c>
    </row>
    <row r="38" spans="1:9" s="1" customFormat="1" ht="20.100000000000001" customHeight="1" x14ac:dyDescent="0.3">
      <c r="A38" s="2">
        <v>26</v>
      </c>
      <c r="B38" s="43" t="s">
        <v>43</v>
      </c>
      <c r="C38" s="44"/>
      <c r="D38" s="44"/>
      <c r="E38" s="44"/>
      <c r="F38" s="44"/>
      <c r="G38" s="45"/>
      <c r="H38" s="14">
        <f>SUM(H23,H35)</f>
        <v>2146938660</v>
      </c>
      <c r="I38" s="14">
        <f>SUM(I23,I35)</f>
        <v>2420398611</v>
      </c>
    </row>
    <row r="39" spans="1:9" s="1" customFormat="1" ht="61.8" customHeight="1" x14ac:dyDescent="0.3">
      <c r="A39" s="2">
        <v>27</v>
      </c>
      <c r="B39" s="40" t="s">
        <v>44</v>
      </c>
      <c r="C39" s="41"/>
      <c r="D39" s="41"/>
      <c r="E39" s="41"/>
      <c r="F39" s="41"/>
      <c r="G39" s="42"/>
      <c r="H39" s="14">
        <f>H37-H38</f>
        <v>-333703786</v>
      </c>
      <c r="I39" s="14">
        <f>I37-I38</f>
        <v>-356694779</v>
      </c>
    </row>
    <row r="40" spans="1:9" s="1" customFormat="1" ht="20.100000000000001" customHeight="1" x14ac:dyDescent="0.3">
      <c r="A40" s="2"/>
      <c r="B40" s="29" t="s">
        <v>32</v>
      </c>
      <c r="C40" s="29"/>
      <c r="D40" s="29"/>
      <c r="E40" s="29"/>
      <c r="F40" s="29"/>
      <c r="G40" s="29"/>
      <c r="H40" s="29"/>
      <c r="I40" s="22"/>
    </row>
    <row r="41" spans="1:9" s="1" customFormat="1" ht="20.100000000000001" customHeight="1" x14ac:dyDescent="0.3">
      <c r="A41" s="2">
        <v>28</v>
      </c>
      <c r="B41" s="28" t="s">
        <v>28</v>
      </c>
      <c r="C41" s="28"/>
      <c r="D41" s="28"/>
      <c r="E41" s="28"/>
      <c r="F41" s="28"/>
      <c r="G41" s="28"/>
      <c r="H41" s="12">
        <v>475619319</v>
      </c>
      <c r="I41" s="22">
        <v>472020280</v>
      </c>
    </row>
    <row r="42" spans="1:9" s="1" customFormat="1" ht="20.100000000000001" customHeight="1" x14ac:dyDescent="0.3">
      <c r="A42" s="2">
        <v>29</v>
      </c>
      <c r="B42" s="28" t="s">
        <v>41</v>
      </c>
      <c r="C42" s="28"/>
      <c r="D42" s="28"/>
      <c r="E42" s="28"/>
      <c r="F42" s="28"/>
      <c r="G42" s="28"/>
      <c r="H42" s="12">
        <v>702238740</v>
      </c>
      <c r="I42" s="22">
        <v>680392937</v>
      </c>
    </row>
    <row r="43" spans="1:9" s="1" customFormat="1" ht="20.100000000000001" customHeight="1" x14ac:dyDescent="0.3">
      <c r="A43" s="2">
        <v>30</v>
      </c>
      <c r="B43" s="28" t="s">
        <v>29</v>
      </c>
      <c r="C43" s="28"/>
      <c r="D43" s="28"/>
      <c r="E43" s="28"/>
      <c r="F43" s="28"/>
      <c r="G43" s="28"/>
      <c r="H43" s="12">
        <v>0</v>
      </c>
      <c r="I43" s="22">
        <v>0</v>
      </c>
    </row>
    <row r="44" spans="1:9" s="1" customFormat="1" ht="20.100000000000001" customHeight="1" x14ac:dyDescent="0.3">
      <c r="A44" s="2">
        <v>31</v>
      </c>
      <c r="B44" s="28" t="s">
        <v>51</v>
      </c>
      <c r="C44" s="28"/>
      <c r="D44" s="28"/>
      <c r="E44" s="28"/>
      <c r="F44" s="28"/>
      <c r="G44" s="28"/>
      <c r="H44" s="12">
        <v>0</v>
      </c>
      <c r="I44" s="22">
        <v>98346092</v>
      </c>
    </row>
    <row r="45" spans="1:9" s="1" customFormat="1" ht="20.100000000000001" customHeight="1" x14ac:dyDescent="0.3">
      <c r="A45" s="2">
        <v>32</v>
      </c>
      <c r="B45" s="15" t="s">
        <v>59</v>
      </c>
      <c r="C45" s="16"/>
      <c r="D45" s="16"/>
      <c r="E45" s="16"/>
      <c r="F45" s="16"/>
      <c r="G45" s="17"/>
      <c r="H45" s="12">
        <v>0</v>
      </c>
      <c r="I45" s="22">
        <v>1050000000</v>
      </c>
    </row>
    <row r="46" spans="1:9" s="1" customFormat="1" ht="22.8" customHeight="1" x14ac:dyDescent="0.3">
      <c r="A46" s="2">
        <v>33</v>
      </c>
      <c r="B46" s="30" t="s">
        <v>45</v>
      </c>
      <c r="C46" s="31"/>
      <c r="D46" s="31"/>
      <c r="E46" s="31"/>
      <c r="F46" s="31"/>
      <c r="G46" s="32"/>
      <c r="H46" s="13">
        <f>SUM(H41:H45)</f>
        <v>1177858059</v>
      </c>
      <c r="I46" s="13">
        <f>SUM(I41:I45)</f>
        <v>2300759309</v>
      </c>
    </row>
    <row r="47" spans="1:9" s="1" customFormat="1" ht="20.100000000000001" customHeight="1" x14ac:dyDescent="0.3">
      <c r="A47" s="2">
        <v>34</v>
      </c>
      <c r="B47" s="28" t="s">
        <v>9</v>
      </c>
      <c r="C47" s="28"/>
      <c r="D47" s="28"/>
      <c r="E47" s="28"/>
      <c r="F47" s="28"/>
      <c r="G47" s="28"/>
      <c r="H47" s="12">
        <v>120000000</v>
      </c>
      <c r="I47" s="22">
        <v>120000000</v>
      </c>
    </row>
    <row r="48" spans="1:9" s="1" customFormat="1" ht="20.100000000000001" customHeight="1" x14ac:dyDescent="0.3">
      <c r="A48" s="2">
        <v>35</v>
      </c>
      <c r="B48" s="28" t="s">
        <v>20</v>
      </c>
      <c r="C48" s="28"/>
      <c r="D48" s="28"/>
      <c r="E48" s="28"/>
      <c r="F48" s="28"/>
      <c r="G48" s="28"/>
      <c r="H48" s="12">
        <v>0</v>
      </c>
      <c r="I48" s="22">
        <v>0</v>
      </c>
    </row>
    <row r="49" spans="1:9" s="1" customFormat="1" ht="20.100000000000001" customHeight="1" x14ac:dyDescent="0.3">
      <c r="A49" s="2">
        <v>36</v>
      </c>
      <c r="B49" s="28" t="s">
        <v>33</v>
      </c>
      <c r="C49" s="28"/>
      <c r="D49" s="28"/>
      <c r="E49" s="28"/>
      <c r="F49" s="28"/>
      <c r="G49" s="28"/>
      <c r="H49" s="12">
        <v>21915533</v>
      </c>
      <c r="I49" s="22">
        <v>93671593</v>
      </c>
    </row>
    <row r="50" spans="1:9" s="1" customFormat="1" ht="20.100000000000001" customHeight="1" x14ac:dyDescent="0.3">
      <c r="A50" s="2">
        <v>37</v>
      </c>
      <c r="B50" s="46" t="s">
        <v>41</v>
      </c>
      <c r="C50" s="47"/>
      <c r="D50" s="47"/>
      <c r="E50" s="47"/>
      <c r="F50" s="47"/>
      <c r="G50" s="48"/>
      <c r="H50" s="12">
        <v>702238740</v>
      </c>
      <c r="I50" s="22">
        <v>680392937</v>
      </c>
    </row>
    <row r="51" spans="1:9" s="1" customFormat="1" ht="20.100000000000001" customHeight="1" x14ac:dyDescent="0.3">
      <c r="A51" s="2">
        <v>38</v>
      </c>
      <c r="B51" s="46" t="s">
        <v>60</v>
      </c>
      <c r="C51" s="47"/>
      <c r="D51" s="47"/>
      <c r="E51" s="47"/>
      <c r="F51" s="47"/>
      <c r="G51" s="48"/>
      <c r="H51" s="12">
        <v>0</v>
      </c>
      <c r="I51" s="22">
        <v>1050000000</v>
      </c>
    </row>
    <row r="52" spans="1:9" s="1" customFormat="1" ht="20.100000000000001" customHeight="1" x14ac:dyDescent="0.3">
      <c r="A52" s="2">
        <v>39</v>
      </c>
      <c r="B52" s="33" t="s">
        <v>34</v>
      </c>
      <c r="C52" s="33"/>
      <c r="D52" s="33"/>
      <c r="E52" s="33"/>
      <c r="F52" s="33"/>
      <c r="G52" s="33"/>
      <c r="H52" s="13">
        <f>SUM(H47:H51)</f>
        <v>844154273</v>
      </c>
      <c r="I52" s="13">
        <f>SUM(I47:I51)</f>
        <v>1944064530</v>
      </c>
    </row>
    <row r="53" spans="1:9" s="1" customFormat="1" ht="20.100000000000001" customHeight="1" x14ac:dyDescent="0.3">
      <c r="A53" s="2">
        <v>40</v>
      </c>
      <c r="B53" s="5" t="s">
        <v>35</v>
      </c>
      <c r="C53" s="6"/>
      <c r="D53" s="6"/>
      <c r="E53" s="6"/>
      <c r="F53" s="6"/>
      <c r="G53" s="6"/>
      <c r="H53" s="14">
        <f>H46-H52</f>
        <v>333703786</v>
      </c>
      <c r="I53" s="14">
        <f>I46-I52</f>
        <v>356694779</v>
      </c>
    </row>
    <row r="54" spans="1:9" s="1" customFormat="1" ht="20.100000000000001" customHeight="1" x14ac:dyDescent="0.3">
      <c r="A54" s="2">
        <v>41</v>
      </c>
      <c r="B54" s="43" t="s">
        <v>46</v>
      </c>
      <c r="C54" s="44"/>
      <c r="D54" s="44"/>
      <c r="E54" s="44"/>
      <c r="F54" s="44"/>
      <c r="G54" s="45"/>
      <c r="H54" s="14">
        <v>844154273</v>
      </c>
      <c r="I54" s="14">
        <v>885064504</v>
      </c>
    </row>
    <row r="55" spans="1:9" s="1" customFormat="1" ht="58.2" customHeight="1" x14ac:dyDescent="0.3">
      <c r="A55" s="2">
        <v>42</v>
      </c>
      <c r="B55" s="40" t="s">
        <v>49</v>
      </c>
      <c r="C55" s="41"/>
      <c r="D55" s="41"/>
      <c r="E55" s="41"/>
      <c r="F55" s="41"/>
      <c r="G55" s="42"/>
      <c r="H55" s="12">
        <v>333703186</v>
      </c>
      <c r="I55" s="22">
        <v>356694779</v>
      </c>
    </row>
    <row r="56" spans="1:9" s="1" customFormat="1" ht="48.6" customHeight="1" x14ac:dyDescent="0.3">
      <c r="A56" s="2">
        <v>43</v>
      </c>
      <c r="B56" s="40" t="s">
        <v>53</v>
      </c>
      <c r="C56" s="41"/>
      <c r="D56" s="41"/>
      <c r="E56" s="41"/>
      <c r="F56" s="41"/>
      <c r="G56" s="42"/>
      <c r="H56" s="14">
        <v>1177858059</v>
      </c>
      <c r="I56" s="23">
        <v>2300759309</v>
      </c>
    </row>
    <row r="57" spans="1:9" s="1" customFormat="1" ht="59.4" customHeight="1" x14ac:dyDescent="0.3">
      <c r="A57" s="2">
        <v>44</v>
      </c>
      <c r="B57" s="40" t="s">
        <v>50</v>
      </c>
      <c r="C57" s="41"/>
      <c r="D57" s="41"/>
      <c r="E57" s="41"/>
      <c r="F57" s="41"/>
      <c r="G57" s="42"/>
      <c r="H57" s="14">
        <v>333703186</v>
      </c>
      <c r="I57" s="23">
        <v>356694779</v>
      </c>
    </row>
    <row r="58" spans="1:9" s="1" customFormat="1" ht="22.8" customHeight="1" x14ac:dyDescent="0.3">
      <c r="A58" s="2">
        <v>45</v>
      </c>
      <c r="B58" s="40" t="s">
        <v>47</v>
      </c>
      <c r="C58" s="41"/>
      <c r="D58" s="41"/>
      <c r="E58" s="41"/>
      <c r="F58" s="41"/>
      <c r="G58" s="42"/>
      <c r="H58" s="14">
        <v>844154873</v>
      </c>
      <c r="I58" s="23">
        <v>885064504</v>
      </c>
    </row>
    <row r="59" spans="1:9" s="1" customFormat="1" ht="29.4" customHeight="1" x14ac:dyDescent="0.3">
      <c r="A59" s="2">
        <v>46</v>
      </c>
      <c r="B59" s="40" t="s">
        <v>48</v>
      </c>
      <c r="C59" s="41"/>
      <c r="D59" s="41"/>
      <c r="E59" s="41"/>
      <c r="F59" s="41"/>
      <c r="G59" s="42"/>
      <c r="H59" s="14">
        <v>0</v>
      </c>
      <c r="I59" s="22">
        <v>0</v>
      </c>
    </row>
    <row r="60" spans="1:9" ht="20.100000000000001" customHeight="1" x14ac:dyDescent="0.35">
      <c r="A60" s="2">
        <v>47</v>
      </c>
      <c r="B60" s="27" t="s">
        <v>23</v>
      </c>
      <c r="C60" s="27"/>
      <c r="D60" s="27"/>
      <c r="E60" s="27"/>
      <c r="F60" s="27"/>
      <c r="G60" s="27"/>
      <c r="H60" s="49">
        <f>SUM(H16,H30,H46)</f>
        <v>2991092933</v>
      </c>
      <c r="I60" s="49">
        <f>SUM(I16,I30,I46)</f>
        <v>4364463141</v>
      </c>
    </row>
    <row r="61" spans="1:9" ht="20.100000000000001" customHeight="1" x14ac:dyDescent="0.35">
      <c r="A61" s="2">
        <v>48</v>
      </c>
      <c r="B61" s="27" t="s">
        <v>24</v>
      </c>
      <c r="C61" s="27"/>
      <c r="D61" s="27"/>
      <c r="E61" s="27"/>
      <c r="F61" s="27"/>
      <c r="G61" s="27"/>
      <c r="H61" s="49">
        <f>SUM(H23,H35,H52)</f>
        <v>2991092933</v>
      </c>
      <c r="I61" s="49">
        <f>SUM(I23,I35,I52)</f>
        <v>4364463141</v>
      </c>
    </row>
  </sheetData>
  <mergeCells count="57">
    <mergeCell ref="B58:G58"/>
    <mergeCell ref="B59:G59"/>
    <mergeCell ref="B57:G57"/>
    <mergeCell ref="B37:G37"/>
    <mergeCell ref="B38:G38"/>
    <mergeCell ref="B39:G39"/>
    <mergeCell ref="B55:G55"/>
    <mergeCell ref="B56:G56"/>
    <mergeCell ref="B50:G50"/>
    <mergeCell ref="B54:G54"/>
    <mergeCell ref="B51:G51"/>
    <mergeCell ref="A2:G2"/>
    <mergeCell ref="B10:G10"/>
    <mergeCell ref="B13:G13"/>
    <mergeCell ref="A1:G1"/>
    <mergeCell ref="B8:G8"/>
    <mergeCell ref="B12:G12"/>
    <mergeCell ref="A4:H4"/>
    <mergeCell ref="A5:H5"/>
    <mergeCell ref="A11:H11"/>
    <mergeCell ref="H8:I8"/>
    <mergeCell ref="B9:G9"/>
    <mergeCell ref="B29:G29"/>
    <mergeCell ref="B16:G16"/>
    <mergeCell ref="B34:G34"/>
    <mergeCell ref="B35:G35"/>
    <mergeCell ref="B36:G36"/>
    <mergeCell ref="B26:G26"/>
    <mergeCell ref="B27:G27"/>
    <mergeCell ref="B28:G28"/>
    <mergeCell ref="B17:G17"/>
    <mergeCell ref="A25:H25"/>
    <mergeCell ref="B18:G18"/>
    <mergeCell ref="B19:G19"/>
    <mergeCell ref="B20:G20"/>
    <mergeCell ref="B21:G21"/>
    <mergeCell ref="B61:G61"/>
    <mergeCell ref="B30:G30"/>
    <mergeCell ref="B31:G31"/>
    <mergeCell ref="B32:G32"/>
    <mergeCell ref="B33:G33"/>
    <mergeCell ref="B60:G60"/>
    <mergeCell ref="B41:G41"/>
    <mergeCell ref="B42:G42"/>
    <mergeCell ref="B43:G43"/>
    <mergeCell ref="B44:G44"/>
    <mergeCell ref="B40:H40"/>
    <mergeCell ref="B46:G46"/>
    <mergeCell ref="B47:G47"/>
    <mergeCell ref="B48:G48"/>
    <mergeCell ref="B49:G49"/>
    <mergeCell ref="B52:G52"/>
    <mergeCell ref="B14:G14"/>
    <mergeCell ref="B15:G15"/>
    <mergeCell ref="B24:G24"/>
    <mergeCell ref="B22:G22"/>
    <mergeCell ref="B23:G2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Bábolna | Pénzügyi csoportvezető</cp:lastModifiedBy>
  <cp:lastPrinted>2025-09-16T06:56:06Z</cp:lastPrinted>
  <dcterms:created xsi:type="dcterms:W3CDTF">2015-01-21T07:40:38Z</dcterms:created>
  <dcterms:modified xsi:type="dcterms:W3CDTF">2026-02-01T18:28:19Z</dcterms:modified>
</cp:coreProperties>
</file>